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00" yWindow="0" windowWidth="33500" windowHeight="18720" tabRatio="500"/>
  </bookViews>
  <sheets>
    <sheet name="PE Exam" sheetId="2" r:id="rId1"/>
  </sheets>
  <definedNames>
    <definedName name="Guess" localSheetId="0">'PE Exam'!$D$6</definedName>
    <definedName name="Guess">#REF!</definedName>
    <definedName name="Love" localSheetId="0">'PE Exam'!$D$3</definedName>
    <definedName name="Love">#REF!</definedName>
    <definedName name="Qtot" localSheetId="0">'PE Exam'!#REF!</definedName>
    <definedName name="Qtot">#REF!</definedName>
    <definedName name="Understand" localSheetId="0">'PE Exam'!$D$4</definedName>
    <definedName name="Understand">#REF!</definedName>
    <definedName name="Vaguely" localSheetId="0">'PE Exam'!$D$5</definedName>
    <definedName name="Vaguely">#REF!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8" i="2" l="1"/>
  <c r="J9" i="2"/>
  <c r="J15" i="2"/>
  <c r="J18" i="2"/>
  <c r="J22" i="2"/>
  <c r="J29" i="2"/>
  <c r="J32" i="2"/>
  <c r="J45" i="2"/>
  <c r="J53" i="2"/>
  <c r="H53" i="2"/>
  <c r="B6" i="2"/>
</calcChain>
</file>

<file path=xl/sharedStrings.xml><?xml version="1.0" encoding="utf-8"?>
<sst xmlns="http://schemas.openxmlformats.org/spreadsheetml/2006/main" count="74" uniqueCount="73">
  <si>
    <t>Section</t>
  </si>
  <si>
    <t>Sub</t>
  </si>
  <si>
    <t>ME Class</t>
  </si>
  <si>
    <t>Author: Dr. Rojas</t>
  </si>
  <si>
    <t>TOTAL</t>
  </si>
  <si>
    <t>Strength</t>
  </si>
  <si>
    <t>Knowledge Scale</t>
  </si>
  <si>
    <t>Min Accuracy</t>
  </si>
  <si>
    <t>Number Answer Correct (WCS)</t>
  </si>
  <si>
    <t>0 = Your guess is as good as mine</t>
  </si>
  <si>
    <t>1 = Vaguely Remember</t>
  </si>
  <si>
    <t>2 = Understand</t>
  </si>
  <si>
    <t>3 = Know by Heart, Hobby, Love It</t>
  </si>
  <si>
    <t># Questions</t>
  </si>
  <si>
    <t>1. Engineering terms, symbols</t>
  </si>
  <si>
    <t>2. Interpretation of technical drawings</t>
  </si>
  <si>
    <t>3. Quality assurance/quality control (QA/QC)</t>
  </si>
  <si>
    <t>4. Project management and economic analysis</t>
  </si>
  <si>
    <t>5. Units and conversions</t>
  </si>
  <si>
    <t>6. Design methodology</t>
  </si>
  <si>
    <t>A. Basic Engineering Practice</t>
  </si>
  <si>
    <t>B. Engineering Science and Mechanics</t>
  </si>
  <si>
    <t>1. Statics</t>
  </si>
  <si>
    <t>2. Kinematics</t>
  </si>
  <si>
    <t>3. Dynamics</t>
  </si>
  <si>
    <t xml:space="preserve">C. Material Properties </t>
  </si>
  <si>
    <t>1. Physical (e.g., density, melting point, optical)</t>
  </si>
  <si>
    <t>2. Chemical (e.g., corrosion, alloys, oxidation)</t>
  </si>
  <si>
    <t>3. Mechanical (Time-independent behaviour)</t>
  </si>
  <si>
    <t>4. Mechanical (Time-dependent behaviour)</t>
  </si>
  <si>
    <t>1. Stress/strain (e.g., tension, compression)</t>
  </si>
  <si>
    <t>2. Shear</t>
  </si>
  <si>
    <t>3. Bending</t>
  </si>
  <si>
    <t>4. Buckling</t>
  </si>
  <si>
    <t>5. Torsion</t>
  </si>
  <si>
    <t>6. Fatigue</t>
  </si>
  <si>
    <t>7. Failure theories (e.g., Von Mises)</t>
  </si>
  <si>
    <t>D. Strength of Materials</t>
  </si>
  <si>
    <t xml:space="preserve">1. Natural frequencies </t>
  </si>
  <si>
    <t xml:space="preserve">2. Damping </t>
  </si>
  <si>
    <t xml:space="preserve">3. Forced vibrations </t>
  </si>
  <si>
    <t xml:space="preserve">E. Vibration </t>
  </si>
  <si>
    <t>I. Principles</t>
  </si>
  <si>
    <t xml:space="preserve">1. Pressure vessels and piping </t>
  </si>
  <si>
    <t xml:space="preserve">2. Bearings </t>
  </si>
  <si>
    <t>3. Gears</t>
  </si>
  <si>
    <t>4. Springs</t>
  </si>
  <si>
    <t xml:space="preserve">5. Dampers </t>
  </si>
  <si>
    <t>6. Belt, pulley and chain drives</t>
  </si>
  <si>
    <t xml:space="preserve">7. Clutches and brakes </t>
  </si>
  <si>
    <t xml:space="preserve">8. Power screws </t>
  </si>
  <si>
    <t>9. Shafts and keys</t>
  </si>
  <si>
    <t xml:space="preserve">10. Mechanisms </t>
  </si>
  <si>
    <t xml:space="preserve">11. Basic mechatronics </t>
  </si>
  <si>
    <t>12. Hydraulic and pneumatic components</t>
  </si>
  <si>
    <t>13. Motors and engines</t>
  </si>
  <si>
    <t>A. Mechanical Components</t>
  </si>
  <si>
    <t xml:space="preserve">B. Joints and Fasteners </t>
  </si>
  <si>
    <t xml:space="preserve">1. Welding and brazing </t>
  </si>
  <si>
    <t>2. Bolts, screws, rivets</t>
  </si>
  <si>
    <t xml:space="preserve">3. Adhesives </t>
  </si>
  <si>
    <t xml:space="preserve">C. Supportive Knowledge </t>
  </si>
  <si>
    <t xml:space="preserve">1. Manufacturing processes </t>
  </si>
  <si>
    <t>2. Fits and tolerances</t>
  </si>
  <si>
    <t>3. Codes and standards</t>
  </si>
  <si>
    <t xml:space="preserve">4. Computational methods and their limitations </t>
  </si>
  <si>
    <t>5. Testing and instrumentation</t>
  </si>
  <si>
    <t>II. Applications</t>
  </si>
  <si>
    <t>Your Projected Test Score</t>
  </si>
  <si>
    <t>Accuracy</t>
  </si>
  <si>
    <t>Last Updated: 20171201</t>
  </si>
  <si>
    <t>Study Plan Start</t>
  </si>
  <si>
    <t>Study Plan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</si>
</sst>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FF6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3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9" fontId="0" fillId="2" borderId="0" xfId="1" applyFont="1" applyFill="1" applyAlignment="1">
      <alignment vertical="center"/>
    </xf>
    <xf numFmtId="165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9" fontId="2" fillId="2" borderId="0" xfId="1" applyFont="1" applyFill="1" applyAlignment="1">
      <alignment horizontal="center" vertical="center"/>
    </xf>
    <xf numFmtId="9" fontId="0" fillId="3" borderId="0" xfId="0" applyNumberFormat="1" applyFill="1" applyAlignment="1">
      <alignment vertical="center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0" fillId="4" borderId="1" xfId="0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2" fillId="5" borderId="1" xfId="0" applyFont="1" applyFill="1" applyBorder="1" applyAlignment="1">
      <alignment vertical="center"/>
    </xf>
    <xf numFmtId="0" fontId="0" fillId="5" borderId="2" xfId="0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6" borderId="1" xfId="0" applyFill="1" applyBorder="1"/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 wrapText="1"/>
    </xf>
    <xf numFmtId="0" fontId="0" fillId="7" borderId="1" xfId="0" applyFill="1" applyBorder="1"/>
    <xf numFmtId="0" fontId="0" fillId="7" borderId="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9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17" fontId="0" fillId="6" borderId="2" xfId="0" applyNumberFormat="1" applyFill="1" applyBorder="1"/>
  </cellXfs>
  <cellStyles count="3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9"/>
  <sheetViews>
    <sheetView tabSelected="1" topLeftCell="A6" zoomScale="150" zoomScaleNormal="150" zoomScalePageLayoutView="150" workbookViewId="0">
      <selection activeCell="F9" sqref="F9"/>
    </sheetView>
  </sheetViews>
  <sheetFormatPr baseColWidth="10" defaultRowHeight="15" x14ac:dyDescent="0"/>
  <cols>
    <col min="1" max="1" width="3.1640625" style="1" customWidth="1"/>
    <col min="2" max="2" width="9.33203125" style="1" customWidth="1"/>
    <col min="3" max="3" width="14.33203125" style="1" customWidth="1"/>
    <col min="4" max="4" width="17.83203125" style="5" customWidth="1"/>
    <col min="5" max="5" width="39.5" style="1" customWidth="1"/>
    <col min="6" max="6" width="15.33203125" style="1" customWidth="1"/>
    <col min="7" max="7" width="18.83203125" style="1" customWidth="1"/>
    <col min="8" max="8" width="10.6640625" style="1" customWidth="1"/>
    <col min="9" max="9" width="12.1640625" style="2" customWidth="1"/>
    <col min="10" max="11" width="29" style="2" customWidth="1"/>
    <col min="12" max="16384" width="10.83203125" style="1"/>
  </cols>
  <sheetData>
    <row r="2" spans="2:11">
      <c r="B2" s="1" t="s">
        <v>3</v>
      </c>
      <c r="D2" s="59" t="s">
        <v>7</v>
      </c>
      <c r="E2" s="58" t="s">
        <v>6</v>
      </c>
      <c r="F2" s="2"/>
      <c r="G2" s="2"/>
      <c r="H2" s="2"/>
      <c r="I2" s="1"/>
      <c r="J2" s="1"/>
      <c r="K2" s="1"/>
    </row>
    <row r="3" spans="2:11" ht="16" thickBot="1">
      <c r="B3" s="1" t="s">
        <v>70</v>
      </c>
      <c r="C3" s="3"/>
      <c r="D3" s="10">
        <v>0.9</v>
      </c>
      <c r="E3" s="58" t="s">
        <v>12</v>
      </c>
      <c r="F3" s="2"/>
      <c r="G3" s="2"/>
      <c r="H3" s="2"/>
      <c r="I3" s="1"/>
      <c r="J3" s="1"/>
      <c r="K3" s="1"/>
    </row>
    <row r="4" spans="2:11" ht="16" thickBot="1">
      <c r="B4" s="53" t="s">
        <v>69</v>
      </c>
      <c r="C4" s="48" t="s">
        <v>5</v>
      </c>
      <c r="D4" s="10">
        <v>0.75</v>
      </c>
      <c r="E4" s="58" t="s">
        <v>11</v>
      </c>
      <c r="F4" s="2"/>
      <c r="G4" s="2"/>
      <c r="H4" s="2"/>
      <c r="I4" s="1"/>
      <c r="J4" s="1"/>
      <c r="K4" s="1"/>
    </row>
    <row r="5" spans="2:11">
      <c r="B5" s="49" t="s">
        <v>68</v>
      </c>
      <c r="C5" s="50"/>
      <c r="D5" s="10">
        <v>0.5</v>
      </c>
      <c r="E5" s="58" t="s">
        <v>10</v>
      </c>
      <c r="F5" s="2"/>
      <c r="G5" s="2"/>
      <c r="H5" s="2"/>
      <c r="I5" s="1"/>
      <c r="J5" s="1"/>
      <c r="K5" s="1"/>
    </row>
    <row r="6" spans="2:11" ht="16" thickBot="1">
      <c r="B6" s="51">
        <f>J53/H53</f>
        <v>0.78749999999999998</v>
      </c>
      <c r="C6" s="52"/>
      <c r="D6" s="10">
        <v>0.25</v>
      </c>
      <c r="E6" s="58" t="s">
        <v>9</v>
      </c>
      <c r="F6" s="2"/>
      <c r="G6" s="2"/>
      <c r="H6" s="2"/>
      <c r="I6" s="1"/>
      <c r="J6" s="1"/>
      <c r="K6" s="1"/>
    </row>
    <row r="7" spans="2:11">
      <c r="C7" s="3"/>
      <c r="D7" s="4"/>
      <c r="J7" s="9"/>
      <c r="K7" s="7"/>
    </row>
    <row r="8" spans="2:11">
      <c r="C8" s="22" t="s">
        <v>2</v>
      </c>
      <c r="D8" s="23" t="s">
        <v>0</v>
      </c>
      <c r="E8" s="24" t="s">
        <v>1</v>
      </c>
      <c r="F8" s="24" t="s">
        <v>71</v>
      </c>
      <c r="G8" s="24" t="s">
        <v>72</v>
      </c>
      <c r="H8" s="24" t="s">
        <v>13</v>
      </c>
      <c r="I8" s="22" t="s">
        <v>5</v>
      </c>
      <c r="J8" s="25" t="s">
        <v>8</v>
      </c>
      <c r="K8" s="1"/>
    </row>
    <row r="9" spans="2:11">
      <c r="C9" s="11" t="s">
        <v>42</v>
      </c>
      <c r="D9" s="33" t="s">
        <v>20</v>
      </c>
      <c r="E9" s="34" t="s">
        <v>14</v>
      </c>
      <c r="F9" s="72"/>
      <c r="G9" s="60"/>
      <c r="H9" s="35">
        <v>9</v>
      </c>
      <c r="I9" s="54">
        <v>3</v>
      </c>
      <c r="J9" s="33">
        <f>IF(I9=3,FLOOR(H9*Love,1),IF(I9=2,FLOOR(H9*Understand,1),IF(I9=1,FLOOR(H9*Vaguely,1),IF(I9=0,FLOOR(H9*Guess,1),0))))</f>
        <v>8</v>
      </c>
      <c r="K9" s="1"/>
    </row>
    <row r="10" spans="2:11">
      <c r="C10" s="14"/>
      <c r="D10" s="36"/>
      <c r="E10" s="34" t="s">
        <v>15</v>
      </c>
      <c r="F10" s="61"/>
      <c r="G10" s="61"/>
      <c r="H10" s="37"/>
      <c r="I10" s="55"/>
      <c r="J10" s="36"/>
      <c r="K10" s="1"/>
    </row>
    <row r="11" spans="2:11">
      <c r="C11" s="14"/>
      <c r="D11" s="36"/>
      <c r="E11" s="34" t="s">
        <v>16</v>
      </c>
      <c r="F11" s="61"/>
      <c r="G11" s="61"/>
      <c r="H11" s="37"/>
      <c r="I11" s="55"/>
      <c r="J11" s="36"/>
      <c r="K11" s="1"/>
    </row>
    <row r="12" spans="2:11">
      <c r="C12" s="14"/>
      <c r="D12" s="36"/>
      <c r="E12" s="34" t="s">
        <v>17</v>
      </c>
      <c r="F12" s="61"/>
      <c r="G12" s="61"/>
      <c r="H12" s="37"/>
      <c r="I12" s="55"/>
      <c r="J12" s="36"/>
      <c r="K12" s="1"/>
    </row>
    <row r="13" spans="2:11">
      <c r="C13" s="14"/>
      <c r="D13" s="36"/>
      <c r="E13" s="34" t="s">
        <v>18</v>
      </c>
      <c r="F13" s="61"/>
      <c r="G13" s="61"/>
      <c r="H13" s="37"/>
      <c r="I13" s="55"/>
      <c r="J13" s="36"/>
      <c r="K13" s="1"/>
    </row>
    <row r="14" spans="2:11">
      <c r="C14" s="14"/>
      <c r="D14" s="38"/>
      <c r="E14" s="34" t="s">
        <v>19</v>
      </c>
      <c r="F14" s="62"/>
      <c r="G14" s="62"/>
      <c r="H14" s="39"/>
      <c r="I14" s="56"/>
      <c r="J14" s="38"/>
      <c r="K14" s="1"/>
    </row>
    <row r="15" spans="2:11">
      <c r="C15" s="14"/>
      <c r="D15" s="11" t="s">
        <v>21</v>
      </c>
      <c r="E15" s="12" t="s">
        <v>22</v>
      </c>
      <c r="F15" s="63"/>
      <c r="G15" s="63"/>
      <c r="H15" s="13">
        <v>10</v>
      </c>
      <c r="I15" s="54">
        <v>3</v>
      </c>
      <c r="J15" s="11">
        <f>IF(I15=3,FLOOR(H15*Love,1),IF(I15=2,FLOOR(H15*Understand,1),IF(I15=1,FLOOR(H15*Vaguely,1),IF(I15=0,FLOOR(H15*Guess,1),0))))</f>
        <v>9</v>
      </c>
      <c r="K15" s="1"/>
    </row>
    <row r="16" spans="2:11">
      <c r="C16" s="14"/>
      <c r="D16" s="14"/>
      <c r="E16" s="12" t="s">
        <v>23</v>
      </c>
      <c r="F16" s="64"/>
      <c r="G16" s="64"/>
      <c r="H16" s="15"/>
      <c r="I16" s="55"/>
      <c r="J16" s="14"/>
      <c r="K16" s="1"/>
    </row>
    <row r="17" spans="3:11">
      <c r="C17" s="14"/>
      <c r="D17" s="16"/>
      <c r="E17" s="12" t="s">
        <v>24</v>
      </c>
      <c r="F17" s="65"/>
      <c r="G17" s="65"/>
      <c r="H17" s="17"/>
      <c r="I17" s="56"/>
      <c r="J17" s="16"/>
      <c r="K17" s="1"/>
    </row>
    <row r="18" spans="3:11">
      <c r="C18" s="14"/>
      <c r="D18" s="33" t="s">
        <v>25</v>
      </c>
      <c r="E18" s="34" t="s">
        <v>26</v>
      </c>
      <c r="F18" s="60"/>
      <c r="G18" s="60"/>
      <c r="H18" s="35">
        <v>8</v>
      </c>
      <c r="I18" s="54">
        <v>2</v>
      </c>
      <c r="J18" s="33">
        <f>IF(I18=3,FLOOR(H18*Love,1),IF(I18=2,FLOOR(H18*Understand,1),IF(I18=1,FLOOR(H18*Vaguely,1),IF(I18=0,FLOOR(H18*Guess,1),0))))</f>
        <v>6</v>
      </c>
      <c r="K18" s="1"/>
    </row>
    <row r="19" spans="3:11">
      <c r="C19" s="14"/>
      <c r="D19" s="36"/>
      <c r="E19" s="34" t="s">
        <v>27</v>
      </c>
      <c r="F19" s="61"/>
      <c r="G19" s="61"/>
      <c r="H19" s="37"/>
      <c r="I19" s="55"/>
      <c r="J19" s="36"/>
      <c r="K19" s="1"/>
    </row>
    <row r="20" spans="3:11">
      <c r="C20" s="14"/>
      <c r="D20" s="36"/>
      <c r="E20" s="34" t="s">
        <v>28</v>
      </c>
      <c r="F20" s="61"/>
      <c r="G20" s="61"/>
      <c r="H20" s="37"/>
      <c r="I20" s="55"/>
      <c r="J20" s="36"/>
      <c r="K20" s="1"/>
    </row>
    <row r="21" spans="3:11">
      <c r="C21" s="14"/>
      <c r="D21" s="38"/>
      <c r="E21" s="34" t="s">
        <v>29</v>
      </c>
      <c r="F21" s="62"/>
      <c r="G21" s="62"/>
      <c r="H21" s="39"/>
      <c r="I21" s="56"/>
      <c r="J21" s="38"/>
      <c r="K21" s="1"/>
    </row>
    <row r="22" spans="3:11">
      <c r="C22" s="14"/>
      <c r="D22" s="18" t="s">
        <v>37</v>
      </c>
      <c r="E22" s="12" t="s">
        <v>30</v>
      </c>
      <c r="F22" s="63"/>
      <c r="G22" s="63"/>
      <c r="H22" s="13">
        <v>10</v>
      </c>
      <c r="I22" s="57">
        <v>3</v>
      </c>
      <c r="J22" s="11">
        <f>IF(I22=3,FLOOR(H22*Love,1),IF(I22=2,FLOOR(H22*Understand,1),IF(I22=1,FLOOR(H22*Vaguely,1),IF(I22=0,FLOOR(H22*Guess,1),0))))</f>
        <v>9</v>
      </c>
      <c r="K22" s="1"/>
    </row>
    <row r="23" spans="3:11">
      <c r="C23" s="14"/>
      <c r="D23" s="18"/>
      <c r="E23" s="12" t="s">
        <v>31</v>
      </c>
      <c r="F23" s="64"/>
      <c r="G23" s="64"/>
      <c r="H23" s="15"/>
      <c r="I23" s="57"/>
      <c r="J23" s="14"/>
      <c r="K23" s="1"/>
    </row>
    <row r="24" spans="3:11">
      <c r="C24" s="14"/>
      <c r="D24" s="18"/>
      <c r="E24" s="12" t="s">
        <v>32</v>
      </c>
      <c r="F24" s="64"/>
      <c r="G24" s="64"/>
      <c r="H24" s="15"/>
      <c r="I24" s="57"/>
      <c r="J24" s="14"/>
      <c r="K24" s="1"/>
    </row>
    <row r="25" spans="3:11">
      <c r="C25" s="14"/>
      <c r="D25" s="18"/>
      <c r="E25" s="12" t="s">
        <v>33</v>
      </c>
      <c r="F25" s="64"/>
      <c r="G25" s="64"/>
      <c r="H25" s="15"/>
      <c r="I25" s="57"/>
      <c r="J25" s="14"/>
      <c r="K25" s="1"/>
    </row>
    <row r="26" spans="3:11">
      <c r="C26" s="14"/>
      <c r="D26" s="18"/>
      <c r="E26" s="12" t="s">
        <v>34</v>
      </c>
      <c r="F26" s="64"/>
      <c r="G26" s="64"/>
      <c r="H26" s="15"/>
      <c r="I26" s="57"/>
      <c r="J26" s="14"/>
      <c r="K26" s="1"/>
    </row>
    <row r="27" spans="3:11">
      <c r="C27" s="14"/>
      <c r="D27" s="18"/>
      <c r="E27" s="12" t="s">
        <v>35</v>
      </c>
      <c r="F27" s="64"/>
      <c r="G27" s="64"/>
      <c r="H27" s="15"/>
      <c r="I27" s="57"/>
      <c r="J27" s="14"/>
      <c r="K27" s="1"/>
    </row>
    <row r="28" spans="3:11">
      <c r="C28" s="14"/>
      <c r="D28" s="18"/>
      <c r="E28" s="12" t="s">
        <v>36</v>
      </c>
      <c r="F28" s="65"/>
      <c r="G28" s="65"/>
      <c r="H28" s="17"/>
      <c r="I28" s="57"/>
      <c r="J28" s="16"/>
      <c r="K28" s="1"/>
    </row>
    <row r="29" spans="3:11">
      <c r="C29" s="14"/>
      <c r="D29" s="33" t="s">
        <v>41</v>
      </c>
      <c r="E29" s="34" t="s">
        <v>38</v>
      </c>
      <c r="F29" s="60"/>
      <c r="G29" s="60"/>
      <c r="H29" s="35">
        <v>3</v>
      </c>
      <c r="I29" s="54">
        <v>1</v>
      </c>
      <c r="J29" s="33">
        <f>IF(I29=3,FLOOR(H29*Love,1),IF(I29=2,FLOOR(H29*Understand,1),IF(I29=1,FLOOR(H29*Vaguely,1),IF(I29=0,FLOOR(H29*Guess,1),0))))</f>
        <v>1</v>
      </c>
      <c r="K29" s="1"/>
    </row>
    <row r="30" spans="3:11">
      <c r="C30" s="14"/>
      <c r="D30" s="36"/>
      <c r="E30" s="34" t="s">
        <v>39</v>
      </c>
      <c r="F30" s="61"/>
      <c r="G30" s="61"/>
      <c r="H30" s="37"/>
      <c r="I30" s="55"/>
      <c r="J30" s="36"/>
      <c r="K30" s="1"/>
    </row>
    <row r="31" spans="3:11">
      <c r="C31" s="16"/>
      <c r="D31" s="36"/>
      <c r="E31" s="34" t="s">
        <v>40</v>
      </c>
      <c r="F31" s="62"/>
      <c r="G31" s="62"/>
      <c r="H31" s="39"/>
      <c r="I31" s="55"/>
      <c r="J31" s="36"/>
      <c r="K31" s="1"/>
    </row>
    <row r="32" spans="3:11" ht="15" customHeight="1">
      <c r="C32" s="26" t="s">
        <v>67</v>
      </c>
      <c r="D32" s="40" t="s">
        <v>56</v>
      </c>
      <c r="E32" s="41" t="s">
        <v>43</v>
      </c>
      <c r="F32" s="66"/>
      <c r="G32" s="66"/>
      <c r="H32" s="42">
        <v>18</v>
      </c>
      <c r="I32" s="57">
        <v>2</v>
      </c>
      <c r="J32" s="40">
        <f>IF(I32=3,FLOOR(H32*Love,1),IF(I32=2,FLOOR(H32*Understand,1),IF(I32=1,FLOOR(H32*Vaguely,1),IF(I32=0,FLOOR(H32*Guess,1),0))))</f>
        <v>13</v>
      </c>
      <c r="K32" s="1"/>
    </row>
    <row r="33" spans="3:11">
      <c r="C33" s="29"/>
      <c r="D33" s="44"/>
      <c r="E33" s="41" t="s">
        <v>44</v>
      </c>
      <c r="F33" s="67"/>
      <c r="G33" s="67"/>
      <c r="H33" s="45"/>
      <c r="I33" s="57"/>
      <c r="J33" s="44"/>
      <c r="K33" s="1"/>
    </row>
    <row r="34" spans="3:11">
      <c r="C34" s="29"/>
      <c r="D34" s="44"/>
      <c r="E34" s="41" t="s">
        <v>45</v>
      </c>
      <c r="F34" s="67"/>
      <c r="G34" s="67"/>
      <c r="H34" s="45"/>
      <c r="I34" s="57"/>
      <c r="J34" s="44"/>
      <c r="K34" s="1"/>
    </row>
    <row r="35" spans="3:11">
      <c r="C35" s="29"/>
      <c r="D35" s="44"/>
      <c r="E35" s="41" t="s">
        <v>46</v>
      </c>
      <c r="F35" s="67"/>
      <c r="G35" s="67"/>
      <c r="H35" s="45"/>
      <c r="I35" s="57"/>
      <c r="J35" s="44"/>
      <c r="K35" s="1"/>
    </row>
    <row r="36" spans="3:11">
      <c r="C36" s="29"/>
      <c r="D36" s="44"/>
      <c r="E36" s="41" t="s">
        <v>47</v>
      </c>
      <c r="F36" s="67"/>
      <c r="G36" s="67"/>
      <c r="H36" s="45"/>
      <c r="I36" s="57"/>
      <c r="J36" s="44"/>
      <c r="K36" s="1"/>
    </row>
    <row r="37" spans="3:11">
      <c r="C37" s="29"/>
      <c r="D37" s="44"/>
      <c r="E37" s="41" t="s">
        <v>48</v>
      </c>
      <c r="F37" s="67"/>
      <c r="G37" s="67"/>
      <c r="H37" s="45"/>
      <c r="I37" s="57"/>
      <c r="J37" s="44"/>
      <c r="K37" s="1"/>
    </row>
    <row r="38" spans="3:11">
      <c r="C38" s="29"/>
      <c r="D38" s="44"/>
      <c r="E38" s="41" t="s">
        <v>49</v>
      </c>
      <c r="F38" s="67"/>
      <c r="G38" s="67"/>
      <c r="H38" s="45"/>
      <c r="I38" s="57"/>
      <c r="J38" s="44"/>
      <c r="K38" s="1"/>
    </row>
    <row r="39" spans="3:11">
      <c r="C39" s="29"/>
      <c r="D39" s="44"/>
      <c r="E39" s="41" t="s">
        <v>50</v>
      </c>
      <c r="F39" s="67"/>
      <c r="G39" s="67"/>
      <c r="H39" s="45"/>
      <c r="I39" s="57"/>
      <c r="J39" s="44"/>
      <c r="K39" s="1"/>
    </row>
    <row r="40" spans="3:11">
      <c r="C40" s="29"/>
      <c r="D40" s="44"/>
      <c r="E40" s="41" t="s">
        <v>51</v>
      </c>
      <c r="F40" s="67"/>
      <c r="G40" s="67"/>
      <c r="H40" s="45"/>
      <c r="I40" s="57"/>
      <c r="J40" s="44"/>
      <c r="K40" s="1"/>
    </row>
    <row r="41" spans="3:11">
      <c r="C41" s="29"/>
      <c r="D41" s="44"/>
      <c r="E41" s="41" t="s">
        <v>52</v>
      </c>
      <c r="F41" s="67"/>
      <c r="G41" s="67"/>
      <c r="H41" s="45"/>
      <c r="I41" s="57"/>
      <c r="J41" s="44"/>
      <c r="K41" s="1"/>
    </row>
    <row r="42" spans="3:11">
      <c r="C42" s="29"/>
      <c r="D42" s="44"/>
      <c r="E42" s="41" t="s">
        <v>53</v>
      </c>
      <c r="F42" s="67"/>
      <c r="G42" s="67"/>
      <c r="H42" s="45"/>
      <c r="I42" s="57"/>
      <c r="J42" s="44"/>
      <c r="K42" s="1"/>
    </row>
    <row r="43" spans="3:11">
      <c r="C43" s="29"/>
      <c r="D43" s="44"/>
      <c r="E43" s="41" t="s">
        <v>54</v>
      </c>
      <c r="F43" s="67"/>
      <c r="G43" s="67"/>
      <c r="H43" s="45"/>
      <c r="I43" s="57"/>
      <c r="J43" s="44"/>
      <c r="K43" s="1"/>
    </row>
    <row r="44" spans="3:11">
      <c r="C44" s="29"/>
      <c r="D44" s="44"/>
      <c r="E44" s="41" t="s">
        <v>55</v>
      </c>
      <c r="F44" s="68"/>
      <c r="G44" s="68"/>
      <c r="H44" s="46"/>
      <c r="I44" s="57"/>
      <c r="J44" s="47"/>
      <c r="K44" s="1"/>
    </row>
    <row r="45" spans="3:11">
      <c r="C45" s="29"/>
      <c r="D45" s="26" t="s">
        <v>57</v>
      </c>
      <c r="E45" s="27" t="s">
        <v>58</v>
      </c>
      <c r="F45" s="69"/>
      <c r="G45" s="69"/>
      <c r="H45" s="28">
        <v>12</v>
      </c>
      <c r="I45" s="54">
        <v>3</v>
      </c>
      <c r="J45" s="26">
        <f>IF(I45=3,FLOOR(H45*Love,1),IF(I45=2,FLOOR(H45*Understand,1),IF(I45=1,FLOOR(H45*Vaguely,1),IF(I45=0,FLOOR(H45*Guess,1),0))))</f>
        <v>10</v>
      </c>
      <c r="K45" s="1"/>
    </row>
    <row r="46" spans="3:11">
      <c r="C46" s="29"/>
      <c r="D46" s="29"/>
      <c r="E46" s="27" t="s">
        <v>59</v>
      </c>
      <c r="F46" s="70"/>
      <c r="G46" s="70"/>
      <c r="H46" s="30"/>
      <c r="I46" s="55"/>
      <c r="J46" s="29"/>
      <c r="K46" s="1"/>
    </row>
    <row r="47" spans="3:11">
      <c r="C47" s="29"/>
      <c r="D47" s="29"/>
      <c r="E47" s="27" t="s">
        <v>60</v>
      </c>
      <c r="F47" s="71"/>
      <c r="G47" s="71"/>
      <c r="H47" s="32"/>
      <c r="I47" s="55"/>
      <c r="J47" s="29"/>
      <c r="K47" s="1"/>
    </row>
    <row r="48" spans="3:11">
      <c r="C48" s="29"/>
      <c r="D48" s="43" t="s">
        <v>61</v>
      </c>
      <c r="E48" s="41" t="s">
        <v>62</v>
      </c>
      <c r="F48" s="66"/>
      <c r="G48" s="66"/>
      <c r="H48" s="42">
        <v>10</v>
      </c>
      <c r="I48" s="57">
        <v>2</v>
      </c>
      <c r="J48" s="40">
        <f>IF(I48=3,FLOOR(H48*Love,1),IF(I48=2,FLOOR(H48*Understand,1),IF(I48=1,FLOOR(H48*Vaguely,1),IF(I48=0,FLOOR(H48*Guess,1),0))))</f>
        <v>7</v>
      </c>
      <c r="K48" s="1"/>
    </row>
    <row r="49" spans="3:11">
      <c r="C49" s="29"/>
      <c r="D49" s="43"/>
      <c r="E49" s="41" t="s">
        <v>63</v>
      </c>
      <c r="F49" s="67"/>
      <c r="G49" s="67"/>
      <c r="H49" s="45"/>
      <c r="I49" s="57"/>
      <c r="J49" s="44"/>
      <c r="K49" s="1"/>
    </row>
    <row r="50" spans="3:11">
      <c r="C50" s="29"/>
      <c r="D50" s="43"/>
      <c r="E50" s="41" t="s">
        <v>64</v>
      </c>
      <c r="F50" s="67"/>
      <c r="G50" s="67"/>
      <c r="H50" s="45"/>
      <c r="I50" s="57"/>
      <c r="J50" s="44"/>
      <c r="K50" s="1"/>
    </row>
    <row r="51" spans="3:11">
      <c r="C51" s="29"/>
      <c r="D51" s="43"/>
      <c r="E51" s="41" t="s">
        <v>65</v>
      </c>
      <c r="F51" s="67"/>
      <c r="G51" s="67"/>
      <c r="H51" s="45"/>
      <c r="I51" s="57"/>
      <c r="J51" s="44"/>
      <c r="K51" s="1"/>
    </row>
    <row r="52" spans="3:11">
      <c r="C52" s="31"/>
      <c r="D52" s="43"/>
      <c r="E52" s="41" t="s">
        <v>66</v>
      </c>
      <c r="F52" s="68"/>
      <c r="G52" s="68"/>
      <c r="H52" s="46"/>
      <c r="I52" s="57"/>
      <c r="J52" s="44"/>
      <c r="K52" s="1"/>
    </row>
    <row r="53" spans="3:11">
      <c r="C53" s="19" t="s">
        <v>4</v>
      </c>
      <c r="D53" s="20"/>
      <c r="E53" s="12"/>
      <c r="F53" s="12"/>
      <c r="G53" s="12"/>
      <c r="H53" s="21">
        <f>SUM(H9:H52)</f>
        <v>80</v>
      </c>
      <c r="I53" s="21"/>
      <c r="J53" s="21">
        <f>SUM(J9:J52)</f>
        <v>63</v>
      </c>
      <c r="K53" s="1"/>
    </row>
    <row r="54" spans="3:11">
      <c r="J54" s="6"/>
      <c r="K54" s="1"/>
    </row>
    <row r="55" spans="3:11">
      <c r="J55" s="8"/>
      <c r="K55" s="1"/>
    </row>
    <row r="56" spans="3:11">
      <c r="K56" s="1"/>
    </row>
    <row r="57" spans="3:11">
      <c r="K57" s="1"/>
    </row>
    <row r="58" spans="3:11">
      <c r="K58" s="1"/>
    </row>
    <row r="59" spans="3:11">
      <c r="K59" s="1"/>
    </row>
  </sheetData>
  <mergeCells count="36">
    <mergeCell ref="I9:I14"/>
    <mergeCell ref="J9:J14"/>
    <mergeCell ref="D9:D14"/>
    <mergeCell ref="H9:H14"/>
    <mergeCell ref="J18:J21"/>
    <mergeCell ref="D22:D28"/>
    <mergeCell ref="D18:D21"/>
    <mergeCell ref="I15:I17"/>
    <mergeCell ref="J15:J17"/>
    <mergeCell ref="D15:D17"/>
    <mergeCell ref="J29:J31"/>
    <mergeCell ref="D29:D31"/>
    <mergeCell ref="I22:I28"/>
    <mergeCell ref="J22:J28"/>
    <mergeCell ref="H32:H44"/>
    <mergeCell ref="J45:J47"/>
    <mergeCell ref="D45:D47"/>
    <mergeCell ref="D32:D44"/>
    <mergeCell ref="I32:I44"/>
    <mergeCell ref="J32:J44"/>
    <mergeCell ref="H45:H47"/>
    <mergeCell ref="C32:C52"/>
    <mergeCell ref="I48:I52"/>
    <mergeCell ref="J48:J52"/>
    <mergeCell ref="D48:D52"/>
    <mergeCell ref="H48:H52"/>
    <mergeCell ref="B5:C5"/>
    <mergeCell ref="B6:C6"/>
    <mergeCell ref="H15:H17"/>
    <mergeCell ref="H18:H21"/>
    <mergeCell ref="C9:C31"/>
    <mergeCell ref="H22:H28"/>
    <mergeCell ref="H29:H31"/>
    <mergeCell ref="I45:I47"/>
    <mergeCell ref="I29:I31"/>
    <mergeCell ref="I18:I2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 Exam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Folkers Rojas</dc:creator>
  <cp:lastModifiedBy>Folkers Rojas</cp:lastModifiedBy>
  <dcterms:created xsi:type="dcterms:W3CDTF">2016-10-27T20:30:58Z</dcterms:created>
  <dcterms:modified xsi:type="dcterms:W3CDTF">2017-12-11T19:11:34Z</dcterms:modified>
</cp:coreProperties>
</file>